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5\II kwartał\Zestawienie łącznych flot po IV kw. 2024\"/>
    </mc:Choice>
  </mc:AlternateContent>
  <xr:revisionPtr revIDLastSave="0" documentId="13_ncr:1_{8AAC1D74-5DC4-4114-93FD-AAAA8ADC0C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V kw. 2024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 l="1"/>
  <c r="J8" i="1"/>
  <c r="C8" i="1"/>
  <c r="I8" i="1"/>
  <c r="K8" i="1"/>
  <c r="L8" i="1"/>
  <c r="M8" i="1"/>
  <c r="I16" i="1"/>
  <c r="N7" i="1" l="1"/>
  <c r="N6" i="1"/>
  <c r="B8" i="1"/>
  <c r="D8" i="1" l="1"/>
  <c r="E8" i="1"/>
  <c r="F8" i="1"/>
  <c r="N8" i="1" l="1"/>
</calcChain>
</file>

<file path=xl/sharedStrings.xml><?xml version="1.0" encoding="utf-8"?>
<sst xmlns="http://schemas.openxmlformats.org/spreadsheetml/2006/main" count="31" uniqueCount="30">
  <si>
    <t>Firma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</si>
  <si>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</si>
  <si>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</si>
  <si>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</si>
  <si>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</si>
  <si>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</si>
  <si>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</si>
  <si>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</si>
  <si>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</si>
  <si>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</si>
  <si>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</si>
  <si>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</si>
  <si>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</si>
  <si>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</si>
  <si>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</si>
  <si>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</si>
  <si>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</si>
  <si>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</si>
  <si>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</si>
  <si>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Rentis SA</t>
  </si>
  <si>
    <t>Sixt rent a car / Eurorent</t>
  </si>
  <si>
    <t>b.d.</t>
  </si>
  <si>
    <t>Grupa Masterlease</t>
  </si>
  <si>
    <t>Express</t>
  </si>
  <si>
    <t>Kaizen Rent</t>
  </si>
  <si>
    <t>Ayvens</t>
  </si>
  <si>
    <t>Statystyki firm członkowskich PZWLP po IV kwartale 2024 r.</t>
  </si>
  <si>
    <t>Volkswagen Financial Services</t>
  </si>
  <si>
    <t xml:space="preserve">Razem PZWLP </t>
  </si>
  <si>
    <t>MM Rental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</si>
</sst>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0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="70" zoomScaleNormal="70" workbookViewId="0">
      <selection activeCell="L16" sqref="L16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40" t="s">
        <v>26</v>
      </c>
      <c r="B1" s="41"/>
      <c r="C1" s="41"/>
      <c r="D1" s="41"/>
      <c r="E1" s="41"/>
      <c r="F1" s="41"/>
      <c r="G1" s="41"/>
      <c r="H1" s="42"/>
      <c r="I1" s="42"/>
      <c r="J1" s="42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43" t="s">
        <v>9</v>
      </c>
      <c r="B3" s="44"/>
      <c r="C3" s="45"/>
      <c r="D3" s="46"/>
      <c r="E3" s="5"/>
      <c r="F3" s="5"/>
      <c r="G3" s="5"/>
      <c r="H3" s="6"/>
      <c r="I3" s="6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3"/>
    </row>
    <row r="4" spans="1:24" ht="77.099999999999994" customHeight="1" thickBot="1">
      <c r="A4" s="27" t="s">
        <v>0</v>
      </c>
      <c r="B4" s="19" t="s">
        <v>25</v>
      </c>
      <c r="C4" s="19" t="s">
        <v>6</v>
      </c>
      <c r="D4" s="19" t="s">
        <v>7</v>
      </c>
      <c r="E4" s="19" t="s">
        <v>1</v>
      </c>
      <c r="F4" s="19" t="s">
        <v>2</v>
      </c>
      <c r="G4" s="19" t="s">
        <v>23</v>
      </c>
      <c r="H4" s="19" t="s">
        <v>11</v>
      </c>
      <c r="I4" s="19" t="s">
        <v>22</v>
      </c>
      <c r="J4" s="19" t="s">
        <v>15</v>
      </c>
      <c r="K4" s="19" t="s">
        <v>8</v>
      </c>
      <c r="L4" s="19" t="s">
        <v>27</v>
      </c>
      <c r="M4" s="19" t="s">
        <v>12</v>
      </c>
      <c r="N4" s="32" t="s">
        <v>16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33"/>
    </row>
    <row r="6" spans="1:24" ht="24.6" customHeight="1">
      <c r="A6" s="22" t="s">
        <v>3</v>
      </c>
      <c r="B6" s="36">
        <v>45809</v>
      </c>
      <c r="C6" s="36">
        <v>9338</v>
      </c>
      <c r="D6" s="36">
        <v>74798</v>
      </c>
      <c r="E6" s="36">
        <v>4532</v>
      </c>
      <c r="F6" s="36">
        <v>15691</v>
      </c>
      <c r="G6" s="36">
        <v>5247</v>
      </c>
      <c r="H6" s="36">
        <v>4</v>
      </c>
      <c r="I6" s="36">
        <v>22809</v>
      </c>
      <c r="J6" s="36">
        <v>13845</v>
      </c>
      <c r="K6" s="36">
        <v>19334</v>
      </c>
      <c r="L6" s="36">
        <v>35622</v>
      </c>
      <c r="M6" s="36">
        <v>4424</v>
      </c>
      <c r="N6" s="21">
        <f>SUM(B6:M6)</f>
        <v>251453</v>
      </c>
      <c r="P6" s="11"/>
      <c r="Q6" s="11"/>
      <c r="R6" s="11"/>
    </row>
    <row r="7" spans="1:24" ht="25.35" customHeight="1">
      <c r="A7" s="23" t="s">
        <v>4</v>
      </c>
      <c r="B7" s="37">
        <v>370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2400</v>
      </c>
      <c r="J7" s="37">
        <v>0</v>
      </c>
      <c r="K7" s="37">
        <v>9098</v>
      </c>
      <c r="L7" s="37">
        <v>12063</v>
      </c>
      <c r="M7" s="37">
        <v>242</v>
      </c>
      <c r="N7" s="34">
        <f>SUM(B7:M7)</f>
        <v>24173</v>
      </c>
      <c r="P7" s="11"/>
      <c r="Q7" s="11"/>
      <c r="R7" s="11"/>
    </row>
    <row r="8" spans="1:24" ht="27.6" customHeight="1" thickBot="1">
      <c r="A8" s="24" t="s">
        <v>5</v>
      </c>
      <c r="B8" s="38">
        <f>SUM(B6:B7)</f>
        <v>46179</v>
      </c>
      <c r="C8" s="38">
        <f>SUM(C6:C7)</f>
        <v>9338</v>
      </c>
      <c r="D8" s="38">
        <f t="shared" ref="D8:E8" si="0">SUM(D6,D7)</f>
        <v>74798</v>
      </c>
      <c r="E8" s="38">
        <f t="shared" si="0"/>
        <v>4532</v>
      </c>
      <c r="F8" s="38">
        <f t="shared" ref="F8:M8" si="1">SUM(F6,F7)</f>
        <v>15691</v>
      </c>
      <c r="G8" s="38">
        <f t="shared" si="1"/>
        <v>5247</v>
      </c>
      <c r="H8" s="38">
        <f t="shared" si="1"/>
        <v>4</v>
      </c>
      <c r="I8" s="38">
        <f t="shared" si="1"/>
        <v>25209</v>
      </c>
      <c r="J8" s="38">
        <f t="shared" si="1"/>
        <v>13845</v>
      </c>
      <c r="K8" s="38">
        <f t="shared" si="1"/>
        <v>28432</v>
      </c>
      <c r="L8" s="38">
        <f t="shared" si="1"/>
        <v>47685</v>
      </c>
      <c r="M8" s="38">
        <f t="shared" si="1"/>
        <v>4666</v>
      </c>
      <c r="N8" s="35">
        <f>SUM(B8:M8)</f>
        <v>275626</v>
      </c>
      <c r="P8" s="11"/>
      <c r="Q8" s="11"/>
      <c r="R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P9" s="11"/>
    </row>
    <row r="10" spans="1:24" ht="21" customHeight="1">
      <c r="D10" s="7"/>
      <c r="I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/>
    <row r="13" spans="1:24" ht="45.6" customHeight="1" thickBot="1">
      <c r="A13" s="47" t="s">
        <v>10</v>
      </c>
      <c r="B13" s="48"/>
      <c r="C13" s="48"/>
      <c r="D13" s="48"/>
      <c r="E13" s="48"/>
      <c r="F13" s="49"/>
      <c r="L13"/>
      <c r="M13"/>
      <c r="N13" s="7"/>
      <c r="O13" s="7"/>
    </row>
    <row r="14" spans="1:24" ht="79.349999999999994" customHeight="1" thickBot="1">
      <c r="A14" s="16" t="s">
        <v>0</v>
      </c>
      <c r="B14" s="18" t="s">
        <v>18</v>
      </c>
      <c r="C14" s="18" t="s">
        <v>14</v>
      </c>
      <c r="D14" s="18" t="s">
        <v>24</v>
      </c>
      <c r="E14" s="17" t="s">
        <v>19</v>
      </c>
      <c r="F14" s="19" t="s">
        <v>20</v>
      </c>
      <c r="G14" s="15" t="s">
        <v>29</v>
      </c>
      <c r="H14" s="15" t="s">
        <v>17</v>
      </c>
      <c r="I14" s="20" t="s">
        <v>28</v>
      </c>
    </row>
    <row r="15" spans="1:24" ht="19.350000000000001" customHeight="1" thickBot="1">
      <c r="A15" s="13"/>
      <c r="B15" s="13"/>
      <c r="C15" s="14"/>
      <c r="D15" s="13"/>
      <c r="E15" s="13"/>
      <c r="F15" s="13"/>
      <c r="G15" s="13"/>
      <c r="H15" s="14"/>
      <c r="I15" s="14"/>
    </row>
    <row r="16" spans="1:24" ht="37.35" customHeight="1" thickBot="1">
      <c r="A16" s="31" t="s">
        <v>13</v>
      </c>
      <c r="B16" s="39">
        <v>6138</v>
      </c>
      <c r="C16" s="39">
        <v>1914</v>
      </c>
      <c r="D16" s="39">
        <v>5135</v>
      </c>
      <c r="E16" s="39">
        <v>860</v>
      </c>
      <c r="F16" s="39" t="s">
        <v>21</v>
      </c>
      <c r="G16" s="39">
        <v>1223</v>
      </c>
      <c r="H16" s="39">
        <v>4929</v>
      </c>
      <c r="I16" s="10">
        <f>SUM(B16:H16)</f>
        <v>20199</v>
      </c>
      <c r="M16" s="11"/>
    </row>
    <row r="17" spans="1:9">
      <c r="A17" s="28"/>
      <c r="B17" s="28"/>
      <c r="C17" s="29"/>
      <c r="D17" s="29"/>
      <c r="E17" s="29"/>
      <c r="F17" s="29"/>
      <c r="G17" s="29"/>
      <c r="H17" s="29"/>
      <c r="I17" s="29"/>
    </row>
    <row r="20" spans="1:9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IV kw. 2024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 | PZWLP</cp:lastModifiedBy>
  <cp:lastPrinted>2012-07-23T13:40:16Z</cp:lastPrinted>
  <dcterms:created xsi:type="dcterms:W3CDTF">2012-04-19T10:48:53Z</dcterms:created>
  <dcterms:modified xsi:type="dcterms:W3CDTF">2025-07-17T14:01:29Z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